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2024\НПА за декабрь 2024\28 декабря\Приложения к решению 673\"/>
    </mc:Choice>
  </mc:AlternateContent>
  <xr:revisionPtr revIDLastSave="0" documentId="8_{15CF8F7B-DFC2-494E-91ED-F5CDC9692D2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2024" sheetId="6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71" i="6" l="1"/>
  <c r="C32" i="6" l="1"/>
  <c r="C36" i="6" l="1"/>
  <c r="C65" i="6" l="1"/>
  <c r="C20" i="6"/>
  <c r="C52" i="6" l="1"/>
  <c r="C39" i="6"/>
  <c r="C24" i="6"/>
  <c r="C18" i="6"/>
  <c r="C16" i="6"/>
  <c r="C15" i="6" l="1"/>
  <c r="C35" i="6"/>
  <c r="C34" i="6" s="1"/>
  <c r="C73" i="6" l="1"/>
</calcChain>
</file>

<file path=xl/sharedStrings.xml><?xml version="1.0" encoding="utf-8"?>
<sst xmlns="http://schemas.openxmlformats.org/spreadsheetml/2006/main" count="132" uniqueCount="131">
  <si>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</si>
  <si>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</si>
  <si>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</si>
  <si>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</si>
  <si>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</si>
  <si>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</si>
  <si>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</si>
  <si>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</si>
  <si>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</si>
  <si>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</si>
  <si>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</si>
  <si>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</si>
  <si>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</si>
  <si>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</si>
  <si>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</si>
  <si>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</si>
  <si>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</si>
  <si>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</si>
  <si>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</si>
  <si>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</si>
  <si>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</si>
  <si>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</si>
  <si>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</si>
  <si>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</si>
  <si>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</si>
  <si>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</si>
  <si>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</si>
  <si>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</si>
  <si>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</si>
  <si>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</si>
  <si>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</si>
  <si>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</si>
  <si>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</si>
  <si>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</si>
  <si>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</si>
  <si>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</si>
  <si>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</si>
  <si>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</si>
  <si>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</si>
  <si>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</si>
  <si>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</si>
  <si>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</si>
  <si>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</si>
  <si>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</si>
  <si>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</si>
  <si>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</si>
  <si>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</si>
  <si>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</si>
  <si>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</si>
  <si>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</si>
  <si>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</si>
  <si>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</si>
  <si>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</si>
  <si>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</si>
  <si>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</si>
  <si>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</si>
  <si>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</si>
  <si>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</si>
  <si>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</si>
  <si>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</si>
  <si>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</si>
  <si>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</si>
  <si>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</si>
  <si>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</si>
  <si>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</si>
  <si>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</si>
  <si>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</si>
  <si>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</si>
  <si>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</si>
  <si>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</si>
  <si>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</si>
  <si>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</si>
  <si>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</si>
  <si>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</si>
  <si>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</si>
  <si>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</si>
  <si>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</si>
  <si>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</si>
  <si>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</si>
  <si>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</si>
  <si>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</si>
  <si>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</si>
  <si>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</si>
  <si>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</si>
  <si>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</si>
  <si>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</si>
  <si>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</si>
  <si>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</si>
  <si>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 xml:space="preserve">000 2 02 25467 05 0000 150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</si>
  <si>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</si>
  <si>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</si>
  <si>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</si>
  <si>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государственную регистрацию актов гражданского состояния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</si>
  <si>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</si>
  <si>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</si>
  <si>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>000  202 45303 05 0000 150</t>
  </si>
  <si>
    <t xml:space="preserve">000 2 02 49999 05 0000 150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</si>
  <si>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</si>
  <si>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000 2 02 25576 05 0000 150 </t>
  </si>
  <si>
    <t>Субсидии бюджетам муниципальных районов на обеспечение комплексного развития сельских территорий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</si>
  <si>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</si>
  <si>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</si>
  <si>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</si>
  <si>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Доходы местного бюджета на 2024 год</t>
  </si>
  <si>
    <t xml:space="preserve">Еткульского муниципального района на 2024 год </t>
  </si>
  <si>
    <t>и на плановый период 2025 и 2026 годов"</t>
  </si>
  <si>
    <t xml:space="preserve">000 2 02 25172 05 0000 150 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</si>
  <si>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</si>
  <si>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000 2 02 25098 05 0000 150 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</si>
  <si>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</si>
  <si>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000 2 02 25497 05 0000 150 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</si>
  <si>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</si>
  <si>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</si>
  <si>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</si>
  <si>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от  27.12.2023г.  № 539</t>
  </si>
  <si>
    <t>Приложение  №  1</t>
  </si>
  <si>
    <t>к   решению   Собрания депутатов Еткульского муниципального района</t>
  </si>
  <si>
    <t xml:space="preserve">000 2 02 15002 05 0000 150 </t>
  </si>
  <si>
    <t>Дотации бюджетам муниципальных районов на поддержку мер по обеспечению сбалансированности бюджетов</t>
  </si>
  <si>
    <t xml:space="preserve">000 1 17 00000 00 0000 000 </t>
  </si>
  <si>
    <t>Прочие неналоговые доходы</t>
  </si>
  <si>
    <t xml:space="preserve">000 1 17 15000 00 0000 000 </t>
  </si>
  <si>
    <t>Инициативные платежи</t>
  </si>
  <si>
    <t xml:space="preserve">000 2 02 20077 05 0000 150 </t>
  </si>
  <si>
    <t>000  218 00000 00 0000 150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</si>
  <si>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</si>
  <si>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000  218 60010 05 0000 150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</si>
  <si>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</si>
  <si>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000 2 02 45050 05 0000 150 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</si>
  <si>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</si>
  <si>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от 28.12.2024 г. № 673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</si>
</sst>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_-* #,##0.0_р_._-;\-* #,##0.0_р_._-;_-* &quot;-&quot;???_р_._-;_-@_-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5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9" fillId="0" borderId="3" xfId="0" applyFont="1" applyBorder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0" xfId="0" applyFont="1" applyAlignment="1">
      <alignment wrapText="1"/>
    </xf>
    <xf numFmtId="0" fontId="4" fillId="0" borderId="3" xfId="0" applyFont="1" applyBorder="1" applyAlignment="1">
      <alignment horizontal="justify" vertical="center" wrapText="1"/>
    </xf>
    <xf numFmtId="0" fontId="16" fillId="0" borderId="3" xfId="0" applyFont="1" applyBorder="1" applyAlignment="1">
      <alignment horizontal="justify" vertical="center" wrapText="1"/>
    </xf>
    <xf numFmtId="0" fontId="15" fillId="0" borderId="0" xfId="1" applyFont="1" applyAlignment="1">
      <alignment horizontal="center"/>
    </xf>
    <xf numFmtId="0" fontId="17" fillId="0" borderId="5" xfId="0" applyFont="1" applyBorder="1"/>
    <xf numFmtId="0" fontId="17" fillId="0" borderId="1" xfId="0" applyFont="1" applyBorder="1" applyAlignment="1">
      <alignment wrapText="1"/>
    </xf>
    <xf numFmtId="0" fontId="17" fillId="0" borderId="3" xfId="0" applyFont="1" applyBorder="1"/>
    <xf numFmtId="0" fontId="17" fillId="0" borderId="3" xfId="0" applyFont="1" applyBorder="1" applyAlignment="1">
      <alignment wrapText="1"/>
    </xf>
    <xf numFmtId="165" fontId="0" fillId="0" borderId="3" xfId="0" applyNumberFormat="1" applyBorder="1"/>
    <xf numFmtId="0" fontId="5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18" fillId="0" borderId="0" xfId="0" applyNumberFormat="1" applyFont="1"/>
    <xf numFmtId="166" fontId="0" fillId="0" borderId="3" xfId="0" applyNumberFormat="1" applyBorder="1"/>
    <xf numFmtId="166" fontId="10" fillId="0" borderId="3" xfId="0" applyNumberFormat="1" applyFont="1" applyBorder="1"/>
    <xf numFmtId="166" fontId="8" fillId="0" borderId="3" xfId="0" applyNumberFormat="1" applyFont="1" applyBorder="1"/>
    <xf numFmtId="166" fontId="13" fillId="0" borderId="3" xfId="0" applyNumberFormat="1" applyFont="1" applyBorder="1"/>
    <xf numFmtId="0" fontId="20" fillId="0" borderId="3" xfId="0" applyFont="1" applyBorder="1"/>
    <xf numFmtId="0" fontId="20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0" xfId="0" applyFont="1" applyAlignment="1">
      <alignment horizontal="center"/>
    </xf>
    <xf numFmtId="164" fontId="18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2"/>
  <sheetViews>
    <sheetView tabSelected="1" zoomScaleNormal="100" workbookViewId="0">
      <selection activeCell="B3" sqref="B3:C3"/>
    </sheetView>
  </sheetViews>
  <sheetFormatPr defaultColWidth="9.140625" defaultRowHeight="15" x14ac:dyDescent="0.25"/>
  <cols>
    <col min="1" max="1" width="30.5703125" customWidth="1"/>
    <col min="2" max="2" width="41" customWidth="1"/>
    <col min="3" max="3" width="19.5703125" customWidth="1"/>
  </cols>
  <sheetData>
    <row r="1" spans="1:8" x14ac:dyDescent="0.25">
      <c r="C1" s="42" t="s">
        <v>115</v>
      </c>
    </row>
    <row r="2" spans="1:8" x14ac:dyDescent="0.25">
      <c r="B2" s="50" t="s">
        <v>116</v>
      </c>
      <c r="C2" s="50"/>
    </row>
    <row r="3" spans="1:8" x14ac:dyDescent="0.25">
      <c r="B3" s="51" t="s">
        <v>130</v>
      </c>
      <c r="C3" s="51"/>
    </row>
    <row r="4" spans="1:8" x14ac:dyDescent="0.25">
      <c r="C4" s="2" t="s">
        <v>42</v>
      </c>
    </row>
    <row r="5" spans="1:8" x14ac:dyDescent="0.25">
      <c r="B5" s="52" t="s">
        <v>0</v>
      </c>
      <c r="C5" s="52"/>
    </row>
    <row r="6" spans="1:8" x14ac:dyDescent="0.25">
      <c r="B6" s="52" t="s">
        <v>1</v>
      </c>
      <c r="C6" s="52"/>
    </row>
    <row r="7" spans="1:8" x14ac:dyDescent="0.25">
      <c r="B7" s="52" t="s">
        <v>104</v>
      </c>
      <c r="C7" s="52"/>
    </row>
    <row r="8" spans="1:8" x14ac:dyDescent="0.25">
      <c r="B8" s="52" t="s">
        <v>105</v>
      </c>
      <c r="C8" s="52"/>
    </row>
    <row r="9" spans="1:8" x14ac:dyDescent="0.25">
      <c r="B9" s="52" t="s">
        <v>114</v>
      </c>
      <c r="C9" s="52"/>
    </row>
    <row r="11" spans="1:8" ht="15" customHeight="1" x14ac:dyDescent="0.25">
      <c r="A11" s="53" t="s">
        <v>103</v>
      </c>
      <c r="B11" s="53"/>
      <c r="C11" s="53"/>
    </row>
    <row r="12" spans="1:8" x14ac:dyDescent="0.25">
      <c r="C12" s="1" t="s">
        <v>5</v>
      </c>
    </row>
    <row r="13" spans="1:8" ht="49.5" x14ac:dyDescent="0.25">
      <c r="A13" s="3" t="s">
        <v>2</v>
      </c>
      <c r="B13" s="4" t="s">
        <v>3</v>
      </c>
      <c r="C13" s="4" t="s">
        <v>4</v>
      </c>
      <c r="H13" s="32"/>
    </row>
    <row r="14" spans="1:8" ht="16.5" x14ac:dyDescent="0.25">
      <c r="A14" s="5" t="s">
        <v>6</v>
      </c>
      <c r="B14" s="6">
        <v>2</v>
      </c>
      <c r="C14" s="6">
        <v>3</v>
      </c>
    </row>
    <row r="15" spans="1:8" ht="15.75" x14ac:dyDescent="0.25">
      <c r="A15" s="7" t="s">
        <v>7</v>
      </c>
      <c r="B15" s="8" t="s">
        <v>8</v>
      </c>
      <c r="C15" s="44">
        <f>C16+C18+C20+C24+C26+C27+C28+C29+C30+C31+C32</f>
        <v>579489.30599999998</v>
      </c>
    </row>
    <row r="16" spans="1:8" ht="15.75" x14ac:dyDescent="0.25">
      <c r="A16" s="9" t="s">
        <v>9</v>
      </c>
      <c r="B16" s="10" t="s">
        <v>10</v>
      </c>
      <c r="C16" s="44">
        <f>C17</f>
        <v>408876.7</v>
      </c>
    </row>
    <row r="17" spans="1:3" ht="15.75" x14ac:dyDescent="0.25">
      <c r="A17" s="11" t="s">
        <v>11</v>
      </c>
      <c r="B17" s="12" t="s">
        <v>12</v>
      </c>
      <c r="C17" s="45">
        <v>408876.7</v>
      </c>
    </row>
    <row r="18" spans="1:3" ht="47.25" x14ac:dyDescent="0.25">
      <c r="A18" s="7" t="s">
        <v>13</v>
      </c>
      <c r="B18" s="10" t="s">
        <v>14</v>
      </c>
      <c r="C18" s="44">
        <f>C19</f>
        <v>24949.8</v>
      </c>
    </row>
    <row r="19" spans="1:3" ht="47.25" x14ac:dyDescent="0.25">
      <c r="A19" s="13" t="s">
        <v>15</v>
      </c>
      <c r="B19" s="12" t="s">
        <v>16</v>
      </c>
      <c r="C19" s="45">
        <v>24949.8</v>
      </c>
    </row>
    <row r="20" spans="1:3" ht="15.75" x14ac:dyDescent="0.25">
      <c r="A20" s="9" t="s">
        <v>17</v>
      </c>
      <c r="B20" s="10" t="s">
        <v>18</v>
      </c>
      <c r="C20" s="44">
        <f>C21+C22+C23</f>
        <v>56987.303</v>
      </c>
    </row>
    <row r="21" spans="1:3" ht="47.25" x14ac:dyDescent="0.25">
      <c r="A21" s="13" t="s">
        <v>80</v>
      </c>
      <c r="B21" s="14" t="s">
        <v>19</v>
      </c>
      <c r="C21" s="45">
        <v>55787.303</v>
      </c>
    </row>
    <row r="22" spans="1:3" ht="15.75" x14ac:dyDescent="0.25">
      <c r="A22" s="15" t="s">
        <v>81</v>
      </c>
      <c r="B22" s="17" t="s">
        <v>20</v>
      </c>
      <c r="C22" s="45">
        <v>200</v>
      </c>
    </row>
    <row r="23" spans="1:3" ht="47.25" x14ac:dyDescent="0.25">
      <c r="A23" s="18" t="s">
        <v>22</v>
      </c>
      <c r="B23" s="16" t="s">
        <v>21</v>
      </c>
      <c r="C23" s="45">
        <v>1000</v>
      </c>
    </row>
    <row r="24" spans="1:3" ht="47.25" x14ac:dyDescent="0.25">
      <c r="A24" s="7" t="s">
        <v>23</v>
      </c>
      <c r="B24" s="19" t="s">
        <v>24</v>
      </c>
      <c r="C24" s="44">
        <f>C25</f>
        <v>56543.404000000002</v>
      </c>
    </row>
    <row r="25" spans="1:3" ht="15.75" x14ac:dyDescent="0.25">
      <c r="A25" s="13" t="s">
        <v>25</v>
      </c>
      <c r="B25" s="20" t="s">
        <v>26</v>
      </c>
      <c r="C25" s="45">
        <v>56543.404000000002</v>
      </c>
    </row>
    <row r="26" spans="1:3" ht="15.75" x14ac:dyDescent="0.25">
      <c r="A26" s="9" t="s">
        <v>27</v>
      </c>
      <c r="B26" s="10" t="s">
        <v>28</v>
      </c>
      <c r="C26" s="44">
        <v>3500</v>
      </c>
    </row>
    <row r="27" spans="1:3" ht="63" x14ac:dyDescent="0.25">
      <c r="A27" s="9" t="s">
        <v>29</v>
      </c>
      <c r="B27" s="10" t="s">
        <v>30</v>
      </c>
      <c r="C27" s="44">
        <v>12895.2</v>
      </c>
    </row>
    <row r="28" spans="1:3" ht="31.5" x14ac:dyDescent="0.25">
      <c r="A28" s="9" t="s">
        <v>31</v>
      </c>
      <c r="B28" s="10" t="s">
        <v>32</v>
      </c>
      <c r="C28" s="44">
        <v>2239.9459999999999</v>
      </c>
    </row>
    <row r="29" spans="1:3" ht="31.5" x14ac:dyDescent="0.25">
      <c r="A29" s="9" t="s">
        <v>33</v>
      </c>
      <c r="B29" s="10" t="s">
        <v>34</v>
      </c>
      <c r="C29" s="44">
        <v>8900.4</v>
      </c>
    </row>
    <row r="30" spans="1:3" ht="31.5" x14ac:dyDescent="0.25">
      <c r="A30" s="9" t="s">
        <v>35</v>
      </c>
      <c r="B30" s="10" t="s">
        <v>36</v>
      </c>
      <c r="C30" s="44">
        <v>3788</v>
      </c>
    </row>
    <row r="31" spans="1:3" ht="31.5" x14ac:dyDescent="0.25">
      <c r="A31" s="9" t="s">
        <v>37</v>
      </c>
      <c r="B31" s="10" t="s">
        <v>38</v>
      </c>
      <c r="C31" s="44">
        <v>625</v>
      </c>
    </row>
    <row r="32" spans="1:3" ht="15.75" x14ac:dyDescent="0.25">
      <c r="A32" s="9" t="s">
        <v>119</v>
      </c>
      <c r="B32" s="10" t="s">
        <v>120</v>
      </c>
      <c r="C32" s="44">
        <f>C33</f>
        <v>183.553</v>
      </c>
    </row>
    <row r="33" spans="1:3" ht="15.75" x14ac:dyDescent="0.25">
      <c r="A33" s="11" t="s">
        <v>121</v>
      </c>
      <c r="B33" s="12" t="s">
        <v>122</v>
      </c>
      <c r="C33" s="45">
        <v>183.553</v>
      </c>
    </row>
    <row r="34" spans="1:3" ht="15.75" x14ac:dyDescent="0.25">
      <c r="A34" s="9" t="s">
        <v>39</v>
      </c>
      <c r="B34" s="8" t="s">
        <v>40</v>
      </c>
      <c r="C34" s="44">
        <f>C35+C71</f>
        <v>1314512.2350000001</v>
      </c>
    </row>
    <row r="35" spans="1:3" ht="47.25" x14ac:dyDescent="0.25">
      <c r="A35" s="9" t="s">
        <v>41</v>
      </c>
      <c r="B35" s="10" t="s">
        <v>79</v>
      </c>
      <c r="C35" s="44">
        <f>C36+C39+C52+C65</f>
        <v>1314228.6900000002</v>
      </c>
    </row>
    <row r="36" spans="1:3" ht="31.5" x14ac:dyDescent="0.25">
      <c r="A36" s="21" t="s">
        <v>43</v>
      </c>
      <c r="B36" s="22" t="s">
        <v>44</v>
      </c>
      <c r="C36" s="46">
        <f>SUM(C37:C38)</f>
        <v>181783.25099999999</v>
      </c>
    </row>
    <row r="37" spans="1:3" ht="63" x14ac:dyDescent="0.25">
      <c r="A37" s="18" t="s">
        <v>45</v>
      </c>
      <c r="B37" s="23" t="s">
        <v>89</v>
      </c>
      <c r="C37" s="43">
        <v>123162</v>
      </c>
    </row>
    <row r="38" spans="1:3" ht="63" x14ac:dyDescent="0.25">
      <c r="A38" s="18" t="s">
        <v>117</v>
      </c>
      <c r="B38" s="23" t="s">
        <v>118</v>
      </c>
      <c r="C38" s="43">
        <v>58621.250999999997</v>
      </c>
    </row>
    <row r="39" spans="1:3" ht="49.5" x14ac:dyDescent="0.25">
      <c r="A39" s="24" t="s">
        <v>46</v>
      </c>
      <c r="B39" s="25" t="s">
        <v>47</v>
      </c>
      <c r="C39" s="46">
        <f>SUM(C40:C51)</f>
        <v>441731.87099999998</v>
      </c>
    </row>
    <row r="40" spans="1:3" ht="132" x14ac:dyDescent="0.25">
      <c r="A40" s="11" t="s">
        <v>83</v>
      </c>
      <c r="B40" s="31" t="s">
        <v>84</v>
      </c>
      <c r="C40" s="43">
        <v>101373.22</v>
      </c>
    </row>
    <row r="41" spans="1:3" ht="66" x14ac:dyDescent="0.25">
      <c r="A41" s="11" t="s">
        <v>123</v>
      </c>
      <c r="B41" s="31" t="s">
        <v>113</v>
      </c>
      <c r="C41" s="43">
        <v>56200</v>
      </c>
    </row>
    <row r="42" spans="1:3" ht="132" x14ac:dyDescent="0.25">
      <c r="A42" s="11" t="s">
        <v>108</v>
      </c>
      <c r="B42" s="31" t="s">
        <v>109</v>
      </c>
      <c r="C42" s="43">
        <v>2599.1999999999998</v>
      </c>
    </row>
    <row r="43" spans="1:3" ht="165" x14ac:dyDescent="0.25">
      <c r="A43" s="11" t="s">
        <v>106</v>
      </c>
      <c r="B43" s="31" t="s">
        <v>107</v>
      </c>
      <c r="C43" s="43">
        <v>27397.837</v>
      </c>
    </row>
    <row r="44" spans="1:3" ht="115.5" x14ac:dyDescent="0.25">
      <c r="A44" s="11" t="s">
        <v>87</v>
      </c>
      <c r="B44" s="30" t="s">
        <v>90</v>
      </c>
      <c r="C44" s="43">
        <v>15162.4</v>
      </c>
    </row>
    <row r="45" spans="1:3" ht="99" x14ac:dyDescent="0.25">
      <c r="A45" s="11" t="s">
        <v>88</v>
      </c>
      <c r="B45" s="30" t="s">
        <v>91</v>
      </c>
      <c r="C45" s="43">
        <v>940</v>
      </c>
    </row>
    <row r="46" spans="1:3" ht="99" x14ac:dyDescent="0.25">
      <c r="A46" s="40" t="s">
        <v>110</v>
      </c>
      <c r="B46" s="41" t="s">
        <v>111</v>
      </c>
      <c r="C46" s="43">
        <v>982.1</v>
      </c>
    </row>
    <row r="47" spans="1:3" ht="47.25" x14ac:dyDescent="0.25">
      <c r="A47" s="11" t="s">
        <v>85</v>
      </c>
      <c r="B47" s="12" t="s">
        <v>86</v>
      </c>
      <c r="C47" s="45">
        <v>386.4</v>
      </c>
    </row>
    <row r="48" spans="1:3" ht="63" x14ac:dyDescent="0.25">
      <c r="A48" s="11" t="s">
        <v>48</v>
      </c>
      <c r="B48" s="16" t="s">
        <v>82</v>
      </c>
      <c r="C48" s="43">
        <v>9814.4</v>
      </c>
    </row>
    <row r="49" spans="1:3" ht="47.25" x14ac:dyDescent="0.25">
      <c r="A49" s="11" t="s">
        <v>98</v>
      </c>
      <c r="B49" s="38" t="s">
        <v>99</v>
      </c>
      <c r="C49" s="43">
        <v>1668.4739999999999</v>
      </c>
    </row>
    <row r="50" spans="1:3" ht="63" x14ac:dyDescent="0.25">
      <c r="A50" s="11" t="s">
        <v>112</v>
      </c>
      <c r="B50" s="16" t="s">
        <v>113</v>
      </c>
      <c r="C50" s="43">
        <v>37083.360999999997</v>
      </c>
    </row>
    <row r="51" spans="1:3" ht="31.5" x14ac:dyDescent="0.25">
      <c r="A51" s="11" t="s">
        <v>50</v>
      </c>
      <c r="B51" s="16" t="s">
        <v>49</v>
      </c>
      <c r="C51" s="43">
        <v>188124.47899999999</v>
      </c>
    </row>
    <row r="52" spans="1:3" ht="33" x14ac:dyDescent="0.25">
      <c r="A52" s="24" t="s">
        <v>51</v>
      </c>
      <c r="B52" s="25" t="s">
        <v>52</v>
      </c>
      <c r="C52" s="46">
        <f>SUM(C53:C64)</f>
        <v>653943.50200000009</v>
      </c>
    </row>
    <row r="53" spans="1:3" ht="94.5" x14ac:dyDescent="0.25">
      <c r="A53" s="26" t="s">
        <v>60</v>
      </c>
      <c r="B53" s="23" t="s">
        <v>59</v>
      </c>
      <c r="C53" s="43">
        <v>2253.6869999999999</v>
      </c>
    </row>
    <row r="54" spans="1:3" ht="63" x14ac:dyDescent="0.25">
      <c r="A54" s="26" t="s">
        <v>61</v>
      </c>
      <c r="B54" s="27" t="s">
        <v>62</v>
      </c>
      <c r="C54" s="43">
        <v>16462.830000000002</v>
      </c>
    </row>
    <row r="55" spans="1:3" ht="63" x14ac:dyDescent="0.25">
      <c r="A55" s="26" t="s">
        <v>53</v>
      </c>
      <c r="B55" s="16" t="s">
        <v>97</v>
      </c>
      <c r="C55" s="43">
        <v>557746.31499999994</v>
      </c>
    </row>
    <row r="56" spans="1:3" ht="78.75" x14ac:dyDescent="0.25">
      <c r="A56" s="26" t="s">
        <v>64</v>
      </c>
      <c r="B56" s="23" t="s">
        <v>63</v>
      </c>
      <c r="C56" s="43">
        <v>34860.300000000003</v>
      </c>
    </row>
    <row r="57" spans="1:3" ht="126" x14ac:dyDescent="0.25">
      <c r="A57" s="26" t="s">
        <v>65</v>
      </c>
      <c r="B57" s="27" t="s">
        <v>66</v>
      </c>
      <c r="C57" s="43">
        <v>1875.579</v>
      </c>
    </row>
    <row r="58" spans="1:3" ht="110.25" x14ac:dyDescent="0.25">
      <c r="A58" s="26" t="s">
        <v>68</v>
      </c>
      <c r="B58" s="23" t="s">
        <v>67</v>
      </c>
      <c r="C58" s="43">
        <v>19904.815999999999</v>
      </c>
    </row>
    <row r="59" spans="1:3" ht="78.75" x14ac:dyDescent="0.25">
      <c r="A59" s="26" t="s">
        <v>56</v>
      </c>
      <c r="B59" s="16" t="s">
        <v>100</v>
      </c>
      <c r="C59" s="43">
        <v>3326.3</v>
      </c>
    </row>
    <row r="60" spans="1:3" ht="94.5" x14ac:dyDescent="0.25">
      <c r="A60" s="26" t="s">
        <v>55</v>
      </c>
      <c r="B60" s="16" t="s">
        <v>54</v>
      </c>
      <c r="C60" s="43">
        <v>1.7</v>
      </c>
    </row>
    <row r="61" spans="1:3" ht="110.25" x14ac:dyDescent="0.25">
      <c r="A61" s="26" t="s">
        <v>58</v>
      </c>
      <c r="B61" s="16" t="s">
        <v>57</v>
      </c>
      <c r="C61" s="43">
        <v>2279.7739999999999</v>
      </c>
    </row>
    <row r="62" spans="1:3" ht="63" x14ac:dyDescent="0.25">
      <c r="A62" s="26" t="s">
        <v>73</v>
      </c>
      <c r="B62" s="23" t="s">
        <v>72</v>
      </c>
      <c r="C62" s="43">
        <v>13323.601000000001</v>
      </c>
    </row>
    <row r="63" spans="1:3" ht="63" x14ac:dyDescent="0.25">
      <c r="A63" s="26" t="s">
        <v>74</v>
      </c>
      <c r="B63" s="16" t="s">
        <v>92</v>
      </c>
      <c r="C63" s="43">
        <v>1841.3</v>
      </c>
    </row>
    <row r="64" spans="1:3" ht="33" x14ac:dyDescent="0.25">
      <c r="A64" s="26" t="s">
        <v>76</v>
      </c>
      <c r="B64" s="16" t="s">
        <v>75</v>
      </c>
      <c r="C64" s="43">
        <v>67.3</v>
      </c>
    </row>
    <row r="65" spans="1:3" ht="33" x14ac:dyDescent="0.25">
      <c r="A65" s="24" t="s">
        <v>69</v>
      </c>
      <c r="B65" s="25" t="s">
        <v>70</v>
      </c>
      <c r="C65" s="46">
        <f>SUM(C66:C70)</f>
        <v>36770.065999999999</v>
      </c>
    </row>
    <row r="66" spans="1:3" ht="110.25" x14ac:dyDescent="0.25">
      <c r="A66" s="26" t="s">
        <v>77</v>
      </c>
      <c r="B66" s="28" t="s">
        <v>78</v>
      </c>
      <c r="C66" s="43">
        <v>1640.06</v>
      </c>
    </row>
    <row r="67" spans="1:3" ht="267.75" x14ac:dyDescent="0.25">
      <c r="A67" s="26" t="s">
        <v>128</v>
      </c>
      <c r="B67" s="39" t="s">
        <v>129</v>
      </c>
      <c r="C67" s="43">
        <v>239.6</v>
      </c>
    </row>
    <row r="68" spans="1:3" ht="141.75" x14ac:dyDescent="0.25">
      <c r="A68" s="26" t="s">
        <v>101</v>
      </c>
      <c r="B68" s="39" t="s">
        <v>102</v>
      </c>
      <c r="C68" s="43">
        <v>1303.0999999999999</v>
      </c>
    </row>
    <row r="69" spans="1:3" ht="126" x14ac:dyDescent="0.25">
      <c r="A69" s="33" t="s">
        <v>95</v>
      </c>
      <c r="B69" s="34" t="s">
        <v>93</v>
      </c>
      <c r="C69" s="43">
        <v>28545.599999999999</v>
      </c>
    </row>
    <row r="70" spans="1:3" ht="47.25" x14ac:dyDescent="0.25">
      <c r="A70" s="35" t="s">
        <v>96</v>
      </c>
      <c r="B70" s="36" t="s">
        <v>94</v>
      </c>
      <c r="C70" s="43">
        <v>5041.7060000000001</v>
      </c>
    </row>
    <row r="71" spans="1:3" ht="94.5" x14ac:dyDescent="0.25">
      <c r="A71" s="47" t="s">
        <v>124</v>
      </c>
      <c r="B71" s="48" t="s">
        <v>125</v>
      </c>
      <c r="C71" s="46">
        <f>C72</f>
        <v>283.54500000000002</v>
      </c>
    </row>
    <row r="72" spans="1:3" ht="94.5" x14ac:dyDescent="0.25">
      <c r="A72" s="35" t="s">
        <v>126</v>
      </c>
      <c r="B72" s="49" t="s">
        <v>127</v>
      </c>
      <c r="C72" s="43">
        <v>283.54500000000002</v>
      </c>
    </row>
    <row r="73" spans="1:3" ht="15.75" x14ac:dyDescent="0.25">
      <c r="A73" s="54" t="s">
        <v>71</v>
      </c>
      <c r="B73" s="55"/>
      <c r="C73" s="37">
        <f>C34+C15</f>
        <v>1894001.5410000002</v>
      </c>
    </row>
    <row r="74" spans="1:3" ht="15.75" x14ac:dyDescent="0.25">
      <c r="A74" s="29"/>
      <c r="B74" s="29"/>
    </row>
    <row r="75" spans="1:3" ht="15.75" x14ac:dyDescent="0.25">
      <c r="A75" s="29"/>
      <c r="B75" s="29"/>
    </row>
    <row r="76" spans="1:3" ht="15.75" x14ac:dyDescent="0.25">
      <c r="A76" s="29"/>
      <c r="B76" s="29"/>
    </row>
    <row r="77" spans="1:3" ht="15.75" x14ac:dyDescent="0.25">
      <c r="A77" s="29"/>
      <c r="B77" s="29"/>
    </row>
    <row r="78" spans="1:3" ht="15.75" x14ac:dyDescent="0.25">
      <c r="A78" s="29"/>
      <c r="B78" s="29"/>
    </row>
    <row r="79" spans="1:3" ht="15.75" x14ac:dyDescent="0.25">
      <c r="A79" s="29"/>
      <c r="B79" s="29"/>
    </row>
    <row r="80" spans="1:3" ht="15.75" x14ac:dyDescent="0.25">
      <c r="A80" s="29"/>
      <c r="B80" s="29"/>
    </row>
    <row r="81" spans="1:2" ht="15.75" x14ac:dyDescent="0.25">
      <c r="A81" s="29"/>
      <c r="B81" s="29"/>
    </row>
    <row r="82" spans="1:2" ht="15.75" x14ac:dyDescent="0.25">
      <c r="A82" s="29"/>
      <c r="B82" s="29"/>
    </row>
    <row r="83" spans="1:2" ht="15.75" x14ac:dyDescent="0.25">
      <c r="A83" s="29"/>
      <c r="B83" s="29"/>
    </row>
    <row r="84" spans="1:2" ht="15.75" x14ac:dyDescent="0.25">
      <c r="A84" s="29"/>
      <c r="B84" s="29"/>
    </row>
    <row r="85" spans="1:2" ht="15.75" x14ac:dyDescent="0.25">
      <c r="A85" s="29"/>
      <c r="B85" s="29"/>
    </row>
    <row r="86" spans="1:2" ht="15.75" x14ac:dyDescent="0.25">
      <c r="A86" s="29"/>
      <c r="B86" s="29"/>
    </row>
    <row r="87" spans="1:2" ht="15.75" x14ac:dyDescent="0.25">
      <c r="A87" s="29"/>
      <c r="B87" s="29"/>
    </row>
    <row r="88" spans="1:2" ht="15.75" x14ac:dyDescent="0.25">
      <c r="A88" s="29"/>
      <c r="B88" s="29"/>
    </row>
    <row r="89" spans="1:2" ht="15.75" x14ac:dyDescent="0.25">
      <c r="A89" s="29"/>
      <c r="B89" s="29"/>
    </row>
    <row r="90" spans="1:2" ht="15.75" x14ac:dyDescent="0.25">
      <c r="A90" s="29"/>
      <c r="B90" s="29"/>
    </row>
    <row r="91" spans="1:2" ht="15.75" x14ac:dyDescent="0.25">
      <c r="A91" s="29"/>
      <c r="B91" s="29"/>
    </row>
    <row r="92" spans="1:2" ht="15.75" x14ac:dyDescent="0.25">
      <c r="A92" s="29"/>
      <c r="B92" s="29"/>
    </row>
  </sheetData>
  <mergeCells count="9">
    <mergeCell ref="B2:C2"/>
    <mergeCell ref="B3:C3"/>
    <mergeCell ref="B9:C9"/>
    <mergeCell ref="A11:C11"/>
    <mergeCell ref="A73:B73"/>
    <mergeCell ref="B5:C5"/>
    <mergeCell ref="B6:C6"/>
    <mergeCell ref="B7:C7"/>
    <mergeCell ref="B8:C8"/>
  </mergeCells>
  <phoneticPr fontId="19" type="noConversion"/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Ирина Павлушова</cp:lastModifiedBy>
  <cp:lastPrinted>2025-01-17T06:00:34Z</cp:lastPrinted>
  <dcterms:created xsi:type="dcterms:W3CDTF">2018-11-13T03:27:49Z</dcterms:created>
  <dcterms:modified xsi:type="dcterms:W3CDTF">2025-01-20T10:16:39Z</dcterms:modified>
</cp:coreProperties>
</file>